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Vincent\Desktop\Ordre des Architectes\"/>
    </mc:Choice>
  </mc:AlternateContent>
  <xr:revisionPtr revIDLastSave="0" documentId="13_ncr:1_{C6A806E1-01A5-4D32-9851-9BDCEB4E03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2" l="1"/>
  <c r="D74" i="2"/>
  <c r="D73" i="2"/>
  <c r="B73" i="2"/>
  <c r="B71" i="2"/>
  <c r="D70" i="2"/>
  <c r="D71" i="2" s="1"/>
  <c r="B68" i="2"/>
  <c r="D67" i="2"/>
  <c r="D68" i="2" s="1"/>
  <c r="B65" i="2"/>
  <c r="D64" i="2"/>
  <c r="D65" i="2" s="1"/>
  <c r="B62" i="2"/>
  <c r="D61" i="2"/>
  <c r="D62" i="2" s="1"/>
  <c r="B59" i="2"/>
  <c r="D58" i="2"/>
  <c r="D59" i="2" s="1"/>
  <c r="D45" i="2"/>
  <c r="B45" i="2"/>
  <c r="B56" i="2"/>
  <c r="D55" i="2"/>
  <c r="D56" i="2" s="1"/>
  <c r="B42" i="2"/>
  <c r="D32" i="2"/>
  <c r="D31" i="2"/>
  <c r="B26" i="2"/>
  <c r="B33" i="2"/>
  <c r="D48" i="2"/>
  <c r="D49" i="2"/>
  <c r="D50" i="2"/>
  <c r="D51" i="2"/>
  <c r="D52" i="2"/>
  <c r="D39" i="2"/>
  <c r="D40" i="2"/>
  <c r="D41" i="2"/>
  <c r="D24" i="2"/>
  <c r="D23" i="2"/>
  <c r="D22" i="2"/>
  <c r="D21" i="2"/>
  <c r="D20" i="2"/>
  <c r="D19" i="2"/>
  <c r="D38" i="2"/>
  <c r="D37" i="2"/>
  <c r="D36" i="2"/>
  <c r="D35" i="2"/>
  <c r="D30" i="2"/>
  <c r="D18" i="2"/>
  <c r="D17" i="2"/>
  <c r="D16" i="2"/>
  <c r="D15" i="2"/>
  <c r="D14" i="2"/>
  <c r="D13" i="2"/>
  <c r="D42" i="2" l="1"/>
  <c r="B53" i="2"/>
  <c r="D33" i="2"/>
  <c r="D26" i="2"/>
  <c r="D53" i="2" l="1"/>
</calcChain>
</file>

<file path=xl/sharedStrings.xml><?xml version="1.0" encoding="utf-8"?>
<sst xmlns="http://schemas.openxmlformats.org/spreadsheetml/2006/main" count="54" uniqueCount="53">
  <si>
    <t>ELEMENTS DE MISSION</t>
  </si>
  <si>
    <t>Visite des locaux</t>
  </si>
  <si>
    <t>Vérification des documents graphiques fournis par le Conseil Régional de l'Ordre des Architectes Nouvelle-Aquitaine</t>
  </si>
  <si>
    <t xml:space="preserve">Relevé complémentaire des ouvrages existants </t>
  </si>
  <si>
    <t>Représentation graphique des ouvrages existants limitée aux vues en plan</t>
  </si>
  <si>
    <t>Etablissement d’un dossier photographique</t>
  </si>
  <si>
    <t>Analyse des ouvrages</t>
  </si>
  <si>
    <t>Cadre de Bordereau de Décomposition du prix Forfaitaire</t>
  </si>
  <si>
    <t>Nombre d'heures</t>
  </si>
  <si>
    <t>Taux horaire (en €/h)</t>
  </si>
  <si>
    <t>Montant Total 
(€ HT)</t>
  </si>
  <si>
    <t>Consultation de maîtrise d'œuvre</t>
  </si>
  <si>
    <t>Objet :</t>
  </si>
  <si>
    <t>MAÎTRE D'OUVRAGE :</t>
  </si>
  <si>
    <r>
      <rPr>
        <b/>
        <sz val="11"/>
        <color theme="1"/>
        <rFont val="Arial"/>
        <family val="2"/>
      </rPr>
      <t xml:space="preserve">Conseil Régional de l'Ordre des Architectes Nouvelle-Aquitaine </t>
    </r>
    <r>
      <rPr>
        <sz val="11"/>
        <color theme="1"/>
        <rFont val="Arial"/>
        <family val="2"/>
      </rPr>
      <t xml:space="preserve">
308, avenue Thiers - 33000 BORDEAUX</t>
    </r>
  </si>
  <si>
    <t>Etudes préliminaires, diagnostic</t>
  </si>
  <si>
    <t>Relevé des désordres préexistants</t>
  </si>
  <si>
    <t>Vérification de la conformité des ouvrages existants au regard des règles de constructions en vigueur (Incendie, accessibilité handicapés, inconfort d’été, inconfort d’hiver, etc. …) ;</t>
  </si>
  <si>
    <t>Réunion de prise en compte des usagers y compris compte-rendu associé ;</t>
  </si>
  <si>
    <t>Evaluation financière de l’opération ;</t>
  </si>
  <si>
    <t>Rapport de synthèse et de faisabilité technique ;</t>
  </si>
  <si>
    <t>Proposition d’une mission de maîtrise d’œuvre</t>
  </si>
  <si>
    <t>Réunion de présentation et de restitution </t>
  </si>
  <si>
    <t>Avant-projet sommaire et faisabilité financière</t>
  </si>
  <si>
    <t>Précision de la conception générale en plan et en volume et propositions de dispositions techniques les plus adaptées au programme avec un niveau de définition adaptée.</t>
  </si>
  <si>
    <t>Établissement d’une estimation provisoire du cout prévisionnel des travaux</t>
  </si>
  <si>
    <t>Estimation du délai global de réalisation de l’opération.</t>
  </si>
  <si>
    <t>Avant-projet définitif</t>
  </si>
  <si>
    <t>Détermination des surfaces de tous les éléments du programme</t>
  </si>
  <si>
    <t>Arrêt des plans, coupes et façades, les dimensions de l’ouvrage, et son aspect</t>
  </si>
  <si>
    <t>Justification des solutions architecturales retenues</t>
  </si>
  <si>
    <t>Détermination des surfaces détaillées de tous les éléments du programme</t>
  </si>
  <si>
    <t>Réalisation de la notice descriptive précisant la nature des matériaux.</t>
  </si>
  <si>
    <t>Réalisation de l'estimation définitive du coût prévisionnel des travaux</t>
  </si>
  <si>
    <t xml:space="preserve">Établissement du ou des dossiers de demandes de déclaration administratives </t>
  </si>
  <si>
    <t>Études de projet</t>
  </si>
  <si>
    <t>Réalisation d’un dossier technique</t>
  </si>
  <si>
    <t>Établissement Cahier des Clauses Techniques Particulières</t>
  </si>
  <si>
    <t>Détermination du coût prévisionnel des marchés de travaux par corps d'état</t>
  </si>
  <si>
    <t>Détermination du calendrier prévisible du déroulement de l’opération</t>
  </si>
  <si>
    <t>Assistance pour la passation des marchés de travaux </t>
  </si>
  <si>
    <t>Dossier de consultation des entreprises</t>
  </si>
  <si>
    <t>Consultation des entreprises</t>
  </si>
  <si>
    <t>Visa</t>
  </si>
  <si>
    <t>Direction de l’exécution des contrats de travaux</t>
  </si>
  <si>
    <t>Assistance à la réception des opérations de réception</t>
  </si>
  <si>
    <t>Précision des différents éléments de la construction, la nature et les caractéristiques des matériaux et les conditions de leur mise en œuvre</t>
  </si>
  <si>
    <t>TOTAL</t>
  </si>
  <si>
    <t>HT</t>
  </si>
  <si>
    <t>€ HT</t>
  </si>
  <si>
    <t>€ TTC</t>
  </si>
  <si>
    <t>T.V.A. 20%</t>
  </si>
  <si>
    <t>En vue de des travaux de réhabilitation d'un local pour le nouveau pôle de Limoges, 1 rue Haute-Vienne à Limoges (87)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</si>
</sst>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4"/>
      <color rgb="FF000000"/>
      <name val="-webkit-standard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/>
    </xf>
    <xf numFmtId="43" fontId="1" fillId="0" borderId="0" xfId="1" applyFont="1" applyAlignment="1">
      <alignment horizontal="center" vertical="center"/>
    </xf>
    <xf numFmtId="43" fontId="1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wrapText="1" indent="1"/>
    </xf>
    <xf numFmtId="43" fontId="4" fillId="0" borderId="10" xfId="1" applyFont="1" applyBorder="1" applyAlignment="1">
      <alignment vertical="center"/>
    </xf>
    <xf numFmtId="0" fontId="4" fillId="0" borderId="2" xfId="0" applyFont="1" applyBorder="1" applyAlignment="1">
      <alignment horizontal="right" vertical="center" indent="2"/>
    </xf>
    <xf numFmtId="43" fontId="5" fillId="0" borderId="4" xfId="1" applyFont="1" applyBorder="1" applyAlignment="1">
      <alignment vertical="center"/>
    </xf>
    <xf numFmtId="43" fontId="5" fillId="0" borderId="0" xfId="1" applyFont="1" applyAlignment="1">
      <alignment horizontal="center" vertical="center"/>
    </xf>
    <xf numFmtId="43" fontId="5" fillId="0" borderId="0" xfId="1" applyFont="1" applyAlignment="1">
      <alignment vertical="center"/>
    </xf>
    <xf numFmtId="164" fontId="5" fillId="0" borderId="3" xfId="1" applyNumberFormat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 indent="2"/>
    </xf>
    <xf numFmtId="164" fontId="5" fillId="0" borderId="12" xfId="1" applyNumberFormat="1" applyFont="1" applyBorder="1" applyAlignment="1">
      <alignment horizontal="center" vertical="center"/>
    </xf>
    <xf numFmtId="43" fontId="5" fillId="0" borderId="12" xfId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 wrapText="1" indent="2"/>
    </xf>
    <xf numFmtId="0" fontId="7" fillId="0" borderId="0" xfId="0" applyFont="1"/>
    <xf numFmtId="0" fontId="8" fillId="0" borderId="0" xfId="0" applyFont="1"/>
    <xf numFmtId="43" fontId="4" fillId="0" borderId="13" xfId="1" applyFont="1" applyBorder="1" applyAlignment="1">
      <alignment vertical="center"/>
    </xf>
    <xf numFmtId="0" fontId="9" fillId="0" borderId="0" xfId="0" applyFont="1"/>
    <xf numFmtId="0" fontId="5" fillId="0" borderId="0" xfId="0" applyFont="1" applyBorder="1" applyAlignment="1">
      <alignment vertical="center"/>
    </xf>
    <xf numFmtId="43" fontId="6" fillId="0" borderId="13" xfId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/>
    </xf>
    <xf numFmtId="43" fontId="6" fillId="2" borderId="4" xfId="1" applyFont="1" applyFill="1" applyBorder="1" applyAlignment="1">
      <alignment vertical="center"/>
    </xf>
    <xf numFmtId="43" fontId="6" fillId="0" borderId="4" xfId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 indent="2"/>
    </xf>
    <xf numFmtId="164" fontId="5" fillId="0" borderId="4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164" fontId="5" fillId="0" borderId="14" xfId="1" applyNumberFormat="1" applyFont="1" applyBorder="1" applyAlignment="1">
      <alignment horizontal="center" vertical="center"/>
    </xf>
    <xf numFmtId="43" fontId="5" fillId="0" borderId="14" xfId="1" applyFont="1" applyBorder="1" applyAlignment="1">
      <alignment vertical="center"/>
    </xf>
    <xf numFmtId="0" fontId="5" fillId="0" borderId="15" xfId="0" applyFont="1" applyBorder="1" applyAlignment="1">
      <alignment horizontal="left" vertical="center" wrapText="1" indent="2"/>
    </xf>
    <xf numFmtId="164" fontId="5" fillId="0" borderId="15" xfId="1" applyNumberFormat="1" applyFont="1" applyBorder="1" applyAlignment="1">
      <alignment horizontal="center" vertical="center"/>
    </xf>
    <xf numFmtId="43" fontId="5" fillId="0" borderId="15" xfId="1" applyFont="1" applyBorder="1" applyAlignment="1">
      <alignment vertical="center"/>
    </xf>
    <xf numFmtId="0" fontId="8" fillId="0" borderId="1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8" xfId="0" applyFont="1" applyBorder="1" applyAlignment="1">
      <alignment horizontal="left" vertical="center"/>
    </xf>
    <xf numFmtId="0" fontId="8" fillId="0" borderId="16" xfId="0" applyFont="1" applyBorder="1"/>
    <xf numFmtId="164" fontId="6" fillId="0" borderId="13" xfId="1" applyNumberFormat="1" applyFont="1" applyBorder="1" applyAlignment="1">
      <alignment horizontal="center" vertical="center"/>
    </xf>
    <xf numFmtId="43" fontId="6" fillId="0" borderId="6" xfId="1" applyFont="1" applyBorder="1" applyAlignment="1">
      <alignment vertical="center"/>
    </xf>
    <xf numFmtId="0" fontId="9" fillId="0" borderId="5" xfId="0" applyFont="1" applyBorder="1"/>
    <xf numFmtId="43" fontId="5" fillId="0" borderId="1" xfId="1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3" xfId="1" applyNumberFormat="1" applyFont="1" applyBorder="1" applyAlignment="1">
      <alignment horizontal="center" vertical="center"/>
    </xf>
    <xf numFmtId="43" fontId="4" fillId="0" borderId="6" xfId="1" applyFont="1" applyBorder="1" applyAlignment="1">
      <alignment vertical="center"/>
    </xf>
    <xf numFmtId="164" fontId="5" fillId="0" borderId="2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43" fontId="6" fillId="2" borderId="7" xfId="1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 indent="2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60" workbookViewId="0">
      <selection activeCell="D73" sqref="D73"/>
    </sheetView>
  </sheetViews>
  <sheetFormatPr baseColWidth="10" defaultColWidth="10.85546875" defaultRowHeight="12.75"/>
  <cols>
    <col min="1" max="1" width="52.42578125" style="5" customWidth="1"/>
    <col min="2" max="2" width="14.85546875" style="20" customWidth="1"/>
    <col min="3" max="3" width="14.85546875" style="21" customWidth="1"/>
    <col min="4" max="4" width="16.28515625" style="21" customWidth="1"/>
    <col min="5" max="16384" width="10.85546875" style="5"/>
  </cols>
  <sheetData>
    <row r="1" spans="1:6" ht="15">
      <c r="A1" s="1" t="s">
        <v>13</v>
      </c>
      <c r="B1" s="2"/>
      <c r="C1" s="3"/>
      <c r="D1" s="3"/>
    </row>
    <row r="2" spans="1:6" s="29" customFormat="1" ht="30.75" customHeight="1">
      <c r="A2" s="37" t="s">
        <v>14</v>
      </c>
      <c r="B2" s="37"/>
      <c r="C2" s="37"/>
      <c r="D2" s="37"/>
      <c r="E2" s="28"/>
      <c r="F2" s="28"/>
    </row>
    <row r="3" spans="1:6">
      <c r="A3" s="7"/>
      <c r="B3" s="7"/>
      <c r="C3" s="7"/>
      <c r="D3" s="7"/>
      <c r="E3" s="4"/>
      <c r="F3" s="4"/>
    </row>
    <row r="4" spans="1:6" ht="15">
      <c r="A4" s="27" t="s">
        <v>12</v>
      </c>
      <c r="B4" s="7"/>
      <c r="C4" s="7"/>
      <c r="D4" s="7"/>
      <c r="E4" s="4"/>
      <c r="F4" s="4"/>
    </row>
    <row r="5" spans="1:6" ht="15">
      <c r="A5" s="38" t="s">
        <v>11</v>
      </c>
      <c r="B5" s="38"/>
      <c r="C5" s="38"/>
      <c r="D5" s="38"/>
    </row>
    <row r="6" spans="1:6" ht="31.5" customHeight="1">
      <c r="A6" s="37" t="s">
        <v>52</v>
      </c>
      <c r="B6" s="37"/>
      <c r="C6" s="37"/>
      <c r="D6" s="37"/>
      <c r="E6" s="6"/>
      <c r="F6" s="6"/>
    </row>
    <row r="7" spans="1:6" ht="28.5" customHeight="1">
      <c r="A7" s="7"/>
      <c r="B7" s="8"/>
      <c r="C7" s="8"/>
      <c r="D7" s="8"/>
      <c r="E7" s="7"/>
      <c r="F7" s="7"/>
    </row>
    <row r="8" spans="1:6" ht="15">
      <c r="A8" s="39" t="s">
        <v>7</v>
      </c>
      <c r="B8" s="39"/>
      <c r="C8" s="39"/>
      <c r="D8" s="39"/>
      <c r="E8" s="7"/>
      <c r="F8" s="7"/>
    </row>
    <row r="10" spans="1:6" s="7" customFormat="1" ht="31.5" customHeight="1">
      <c r="A10" s="9" t="s">
        <v>0</v>
      </c>
      <c r="B10" s="10" t="s">
        <v>8</v>
      </c>
      <c r="C10" s="10" t="s">
        <v>9</v>
      </c>
      <c r="D10" s="10" t="s">
        <v>10</v>
      </c>
    </row>
    <row r="11" spans="1:6" ht="15" customHeight="1">
      <c r="A11" s="11"/>
      <c r="B11" s="12"/>
      <c r="C11" s="13"/>
      <c r="D11" s="13"/>
    </row>
    <row r="12" spans="1:6" ht="15" customHeight="1">
      <c r="A12" s="45" t="s">
        <v>15</v>
      </c>
      <c r="B12" s="64"/>
      <c r="C12" s="13"/>
      <c r="D12" s="13"/>
    </row>
    <row r="13" spans="1:6" ht="15" customHeight="1">
      <c r="A13" s="24" t="s">
        <v>1</v>
      </c>
      <c r="B13" s="25"/>
      <c r="C13" s="26"/>
      <c r="D13" s="26">
        <f>ROUND(B13*C13,2)</f>
        <v>0</v>
      </c>
    </row>
    <row r="14" spans="1:6" ht="45" customHeight="1">
      <c r="A14" s="24" t="s">
        <v>2</v>
      </c>
      <c r="B14" s="25"/>
      <c r="C14" s="26"/>
      <c r="D14" s="26">
        <f t="shared" ref="D14:D24" si="0">ROUND(B14*C14,2)</f>
        <v>0</v>
      </c>
    </row>
    <row r="15" spans="1:6" ht="15" customHeight="1">
      <c r="A15" s="24" t="s">
        <v>3</v>
      </c>
      <c r="B15" s="25"/>
      <c r="C15" s="26"/>
      <c r="D15" s="26">
        <f t="shared" si="0"/>
        <v>0</v>
      </c>
    </row>
    <row r="16" spans="1:6" ht="15" customHeight="1">
      <c r="A16" s="24" t="s">
        <v>16</v>
      </c>
      <c r="B16" s="25"/>
      <c r="C16" s="26"/>
      <c r="D16" s="26">
        <f t="shared" si="0"/>
        <v>0</v>
      </c>
    </row>
    <row r="17" spans="1:4" ht="30" customHeight="1">
      <c r="A17" s="24" t="s">
        <v>4</v>
      </c>
      <c r="B17" s="25"/>
      <c r="C17" s="26"/>
      <c r="D17" s="26">
        <f t="shared" si="0"/>
        <v>0</v>
      </c>
    </row>
    <row r="18" spans="1:4" ht="15" customHeight="1">
      <c r="A18" s="24" t="s">
        <v>5</v>
      </c>
      <c r="B18" s="25"/>
      <c r="C18" s="26"/>
      <c r="D18" s="26">
        <f t="shared" si="0"/>
        <v>0</v>
      </c>
    </row>
    <row r="19" spans="1:4" ht="15" customHeight="1">
      <c r="A19" s="30" t="s">
        <v>6</v>
      </c>
      <c r="B19" s="22"/>
      <c r="C19" s="14"/>
      <c r="D19" s="26">
        <f t="shared" si="0"/>
        <v>0</v>
      </c>
    </row>
    <row r="20" spans="1:4" ht="60" customHeight="1">
      <c r="A20" s="30" t="s">
        <v>17</v>
      </c>
      <c r="B20" s="22"/>
      <c r="C20" s="14"/>
      <c r="D20" s="26">
        <f t="shared" si="0"/>
        <v>0</v>
      </c>
    </row>
    <row r="21" spans="1:4" ht="30" customHeight="1">
      <c r="A21" s="30" t="s">
        <v>18</v>
      </c>
      <c r="B21" s="22"/>
      <c r="C21" s="14"/>
      <c r="D21" s="26">
        <f t="shared" si="0"/>
        <v>0</v>
      </c>
    </row>
    <row r="22" spans="1:4" ht="15" customHeight="1">
      <c r="A22" s="30" t="s">
        <v>19</v>
      </c>
      <c r="B22" s="22"/>
      <c r="C22" s="14"/>
      <c r="D22" s="26">
        <f t="shared" si="0"/>
        <v>0</v>
      </c>
    </row>
    <row r="23" spans="1:4" ht="15" customHeight="1">
      <c r="A23" s="30" t="s">
        <v>20</v>
      </c>
      <c r="B23" s="22"/>
      <c r="C23" s="14"/>
      <c r="D23" s="26">
        <f t="shared" si="0"/>
        <v>0</v>
      </c>
    </row>
    <row r="24" spans="1:4" ht="15" customHeight="1">
      <c r="A24" s="30" t="s">
        <v>21</v>
      </c>
      <c r="B24" s="22"/>
      <c r="C24" s="14"/>
      <c r="D24" s="26">
        <f t="shared" si="0"/>
        <v>0</v>
      </c>
    </row>
    <row r="25" spans="1:4" ht="15" customHeight="1">
      <c r="A25" s="43" t="s">
        <v>22</v>
      </c>
      <c r="B25" s="44"/>
      <c r="C25" s="19"/>
      <c r="D25" s="50"/>
    </row>
    <row r="26" spans="1:4" ht="15" customHeight="1">
      <c r="A26" s="30"/>
      <c r="B26" s="40">
        <f>SUM(B13:B25)</f>
        <v>0</v>
      </c>
      <c r="C26" s="41"/>
      <c r="D26" s="42">
        <f>SUM(D13:D25)</f>
        <v>0</v>
      </c>
    </row>
    <row r="27" spans="1:4" ht="15" customHeight="1">
      <c r="B27" s="5"/>
      <c r="C27" s="5"/>
      <c r="D27" s="5"/>
    </row>
    <row r="28" spans="1:4" ht="15" customHeight="1">
      <c r="B28" s="5"/>
      <c r="C28" s="5"/>
      <c r="D28" s="5"/>
    </row>
    <row r="29" spans="1:4" ht="15" customHeight="1">
      <c r="A29" s="45" t="s">
        <v>23</v>
      </c>
      <c r="B29" s="46"/>
      <c r="C29" s="47"/>
      <c r="D29" s="47"/>
    </row>
    <row r="30" spans="1:4" ht="45" customHeight="1">
      <c r="A30" s="24" t="s">
        <v>24</v>
      </c>
      <c r="B30" s="25"/>
      <c r="C30" s="26"/>
      <c r="D30" s="26">
        <f t="shared" ref="D30:D32" si="1">ROUND(B30*C30,2)</f>
        <v>0</v>
      </c>
    </row>
    <row r="31" spans="1:4" ht="30" customHeight="1">
      <c r="A31" s="24" t="s">
        <v>25</v>
      </c>
      <c r="B31" s="25"/>
      <c r="C31" s="26"/>
      <c r="D31" s="26">
        <f t="shared" si="1"/>
        <v>0</v>
      </c>
    </row>
    <row r="32" spans="1:4" ht="15" customHeight="1">
      <c r="A32" s="48" t="s">
        <v>26</v>
      </c>
      <c r="B32" s="49"/>
      <c r="C32" s="50"/>
      <c r="D32" s="50">
        <f t="shared" si="1"/>
        <v>0</v>
      </c>
    </row>
    <row r="33" spans="1:4" ht="15" customHeight="1">
      <c r="A33" s="16"/>
      <c r="B33" s="40">
        <f>SUM(B30:B32)</f>
        <v>0</v>
      </c>
      <c r="C33" s="41"/>
      <c r="D33" s="42">
        <f>SUM(D30:D32)</f>
        <v>0</v>
      </c>
    </row>
    <row r="34" spans="1:4" ht="15" customHeight="1">
      <c r="B34" s="5"/>
      <c r="C34" s="5"/>
      <c r="D34" s="5"/>
    </row>
    <row r="35" spans="1:4" ht="15" customHeight="1">
      <c r="A35" s="45" t="s">
        <v>27</v>
      </c>
      <c r="B35" s="46"/>
      <c r="C35" s="47"/>
      <c r="D35" s="47">
        <f t="shared" ref="D35:D41" si="2">ROUND(B35*C35,2)</f>
        <v>0</v>
      </c>
    </row>
    <row r="36" spans="1:4" ht="30" customHeight="1">
      <c r="A36" s="51" t="s">
        <v>28</v>
      </c>
      <c r="B36" s="25"/>
      <c r="C36" s="26"/>
      <c r="D36" s="26">
        <f t="shared" si="2"/>
        <v>0</v>
      </c>
    </row>
    <row r="37" spans="1:4" ht="30" customHeight="1">
      <c r="A37" s="51" t="s">
        <v>29</v>
      </c>
      <c r="B37" s="25"/>
      <c r="C37" s="26"/>
      <c r="D37" s="26">
        <f t="shared" si="2"/>
        <v>0</v>
      </c>
    </row>
    <row r="38" spans="1:4" ht="15" customHeight="1">
      <c r="A38" s="51" t="s">
        <v>30</v>
      </c>
      <c r="B38" s="25"/>
      <c r="C38" s="26"/>
      <c r="D38" s="26">
        <f t="shared" si="2"/>
        <v>0</v>
      </c>
    </row>
    <row r="39" spans="1:4" ht="30" customHeight="1">
      <c r="A39" s="51" t="s">
        <v>31</v>
      </c>
      <c r="B39" s="22"/>
      <c r="C39" s="14"/>
      <c r="D39" s="26">
        <f t="shared" si="2"/>
        <v>0</v>
      </c>
    </row>
    <row r="40" spans="1:4" ht="30" customHeight="1">
      <c r="A40" s="51" t="s">
        <v>32</v>
      </c>
      <c r="B40" s="22"/>
      <c r="C40" s="14"/>
      <c r="D40" s="26">
        <f t="shared" si="2"/>
        <v>0</v>
      </c>
    </row>
    <row r="41" spans="1:4" ht="30" customHeight="1">
      <c r="A41" s="52" t="s">
        <v>33</v>
      </c>
      <c r="B41" s="44"/>
      <c r="C41" s="19"/>
      <c r="D41" s="50">
        <f t="shared" si="2"/>
        <v>0</v>
      </c>
    </row>
    <row r="42" spans="1:4" ht="15" customHeight="1">
      <c r="B42" s="40">
        <f>SUM(B36:B41)</f>
        <v>0</v>
      </c>
      <c r="C42" s="41"/>
      <c r="D42" s="42">
        <f>SUM(D36:D41)</f>
        <v>0</v>
      </c>
    </row>
    <row r="43" spans="1:4" ht="15" customHeight="1">
      <c r="B43" s="5"/>
      <c r="C43" s="5"/>
      <c r="D43" s="5"/>
    </row>
    <row r="44" spans="1:4" ht="30" customHeight="1">
      <c r="A44" s="61" t="s">
        <v>34</v>
      </c>
      <c r="B44" s="59"/>
      <c r="C44" s="58"/>
      <c r="D44" s="17"/>
    </row>
    <row r="45" spans="1:4" ht="15" customHeight="1">
      <c r="B45" s="40">
        <f>B44</f>
        <v>0</v>
      </c>
      <c r="C45" s="41"/>
      <c r="D45" s="42">
        <f>D44</f>
        <v>0</v>
      </c>
    </row>
    <row r="46" spans="1:4" ht="15" customHeight="1">
      <c r="A46" s="35"/>
      <c r="B46" s="5"/>
      <c r="C46" s="5"/>
      <c r="D46" s="5"/>
    </row>
    <row r="47" spans="1:4" ht="15" customHeight="1">
      <c r="A47" s="53" t="s">
        <v>35</v>
      </c>
      <c r="B47" s="46"/>
      <c r="C47" s="47"/>
      <c r="D47" s="47"/>
    </row>
    <row r="48" spans="1:4" ht="15" customHeight="1">
      <c r="A48" s="51" t="s">
        <v>46</v>
      </c>
      <c r="B48" s="25"/>
      <c r="C48" s="26"/>
      <c r="D48" s="26">
        <f t="shared" ref="D48:D52" si="3">ROUND(B48*C48,2)</f>
        <v>0</v>
      </c>
    </row>
    <row r="49" spans="1:4" ht="15" customHeight="1">
      <c r="A49" s="54" t="s">
        <v>36</v>
      </c>
      <c r="B49" s="25"/>
      <c r="C49" s="26"/>
      <c r="D49" s="26">
        <f t="shared" si="3"/>
        <v>0</v>
      </c>
    </row>
    <row r="50" spans="1:4" ht="15" customHeight="1">
      <c r="A50" s="54" t="s">
        <v>37</v>
      </c>
      <c r="B50" s="25"/>
      <c r="C50" s="26"/>
      <c r="D50" s="26">
        <f t="shared" si="3"/>
        <v>0</v>
      </c>
    </row>
    <row r="51" spans="1:4" ht="15" customHeight="1">
      <c r="A51" s="51" t="s">
        <v>38</v>
      </c>
      <c r="B51" s="25"/>
      <c r="C51" s="26"/>
      <c r="D51" s="26">
        <f t="shared" si="3"/>
        <v>0</v>
      </c>
    </row>
    <row r="52" spans="1:4" ht="15" customHeight="1">
      <c r="A52" s="52" t="s">
        <v>39</v>
      </c>
      <c r="B52" s="49"/>
      <c r="C52" s="50"/>
      <c r="D52" s="50">
        <f t="shared" si="3"/>
        <v>0</v>
      </c>
    </row>
    <row r="53" spans="1:4" ht="15" customHeight="1">
      <c r="A53" s="15"/>
      <c r="B53" s="40">
        <f>SUM(B42:B52)</f>
        <v>0</v>
      </c>
      <c r="C53" s="41"/>
      <c r="D53" s="42">
        <f>SUM(D42:D52)</f>
        <v>0</v>
      </c>
    </row>
    <row r="54" spans="1:4" ht="15" customHeight="1">
      <c r="A54" s="35"/>
      <c r="B54" s="55"/>
      <c r="C54" s="36"/>
      <c r="D54" s="56"/>
    </row>
    <row r="55" spans="1:4" ht="15" customHeight="1">
      <c r="A55" s="57" t="s">
        <v>40</v>
      </c>
      <c r="B55" s="60"/>
      <c r="C55" s="58"/>
      <c r="D55" s="58">
        <f t="shared" ref="D55" si="4">ROUND(B55*C55,2)</f>
        <v>0</v>
      </c>
    </row>
    <row r="56" spans="1:4" ht="15" customHeight="1">
      <c r="A56" s="15"/>
      <c r="B56" s="40">
        <f>B55</f>
        <v>0</v>
      </c>
      <c r="C56" s="41"/>
      <c r="D56" s="42">
        <f>D55</f>
        <v>0</v>
      </c>
    </row>
    <row r="57" spans="1:4" ht="15" customHeight="1">
      <c r="A57" s="35"/>
      <c r="B57" s="62"/>
      <c r="C57" s="33"/>
      <c r="D57" s="63"/>
    </row>
    <row r="58" spans="1:4" ht="15" customHeight="1">
      <c r="A58" s="57" t="s">
        <v>41</v>
      </c>
      <c r="B58" s="60"/>
      <c r="C58" s="58"/>
      <c r="D58" s="58">
        <f t="shared" ref="D58" si="5">ROUND(B58*C58,2)</f>
        <v>0</v>
      </c>
    </row>
    <row r="59" spans="1:4" ht="15" customHeight="1">
      <c r="A59" s="34"/>
      <c r="B59" s="40">
        <f>B58</f>
        <v>0</v>
      </c>
      <c r="C59" s="41"/>
      <c r="D59" s="42">
        <f>D58</f>
        <v>0</v>
      </c>
    </row>
    <row r="60" spans="1:4" ht="15" customHeight="1">
      <c r="A60" s="35"/>
      <c r="B60" s="62"/>
      <c r="C60" s="33"/>
      <c r="D60" s="63"/>
    </row>
    <row r="61" spans="1:4" ht="15" customHeight="1">
      <c r="A61" s="57" t="s">
        <v>42</v>
      </c>
      <c r="B61" s="60"/>
      <c r="C61" s="58"/>
      <c r="D61" s="58">
        <f t="shared" ref="D61" si="6">ROUND(B61*C61,2)</f>
        <v>0</v>
      </c>
    </row>
    <row r="62" spans="1:4" ht="15" customHeight="1">
      <c r="A62" s="32"/>
      <c r="B62" s="40">
        <f>B61</f>
        <v>0</v>
      </c>
      <c r="C62" s="41"/>
      <c r="D62" s="42">
        <f>D61</f>
        <v>0</v>
      </c>
    </row>
    <row r="63" spans="1:4" ht="15" customHeight="1">
      <c r="A63" s="32"/>
      <c r="B63" s="62"/>
      <c r="C63" s="33"/>
      <c r="D63" s="63"/>
    </row>
    <row r="64" spans="1:4" ht="15" customHeight="1">
      <c r="A64" s="57" t="s">
        <v>43</v>
      </c>
      <c r="B64" s="60"/>
      <c r="C64" s="58"/>
      <c r="D64" s="58">
        <f t="shared" ref="D64" si="7">ROUND(B64*C64,2)</f>
        <v>0</v>
      </c>
    </row>
    <row r="65" spans="1:5" ht="15" customHeight="1">
      <c r="A65" s="32"/>
      <c r="B65" s="40">
        <f>B64</f>
        <v>0</v>
      </c>
      <c r="C65" s="41"/>
      <c r="D65" s="42">
        <f>D64</f>
        <v>0</v>
      </c>
    </row>
    <row r="66" spans="1:5" ht="15" customHeight="1">
      <c r="A66" s="32"/>
      <c r="B66" s="62"/>
      <c r="C66" s="33"/>
      <c r="D66" s="63"/>
    </row>
    <row r="67" spans="1:5" ht="15" customHeight="1">
      <c r="A67" s="57" t="s">
        <v>44</v>
      </c>
      <c r="B67" s="60"/>
      <c r="C67" s="58"/>
      <c r="D67" s="58">
        <f t="shared" ref="D67" si="8">ROUND(B67*C67,2)</f>
        <v>0</v>
      </c>
    </row>
    <row r="68" spans="1:5" ht="15" customHeight="1">
      <c r="A68" s="32"/>
      <c r="B68" s="40">
        <f>B67</f>
        <v>0</v>
      </c>
      <c r="C68" s="41"/>
      <c r="D68" s="42">
        <f>D67</f>
        <v>0</v>
      </c>
    </row>
    <row r="69" spans="1:5" ht="15" customHeight="1">
      <c r="A69" s="32"/>
      <c r="B69" s="62"/>
      <c r="C69" s="33"/>
      <c r="D69" s="63"/>
    </row>
    <row r="70" spans="1:5" ht="15" customHeight="1">
      <c r="A70" s="57" t="s">
        <v>45</v>
      </c>
      <c r="B70" s="60"/>
      <c r="C70" s="58"/>
      <c r="D70" s="58">
        <f t="shared" ref="D70" si="9">ROUND(B70*C70,2)</f>
        <v>0</v>
      </c>
    </row>
    <row r="71" spans="1:5" ht="15" customHeight="1">
      <c r="A71" s="31"/>
      <c r="B71" s="40">
        <f>B70</f>
        <v>0</v>
      </c>
      <c r="C71" s="41"/>
      <c r="D71" s="42">
        <f>D70</f>
        <v>0</v>
      </c>
    </row>
    <row r="72" spans="1:5" ht="18">
      <c r="A72" s="31"/>
      <c r="B72" s="23"/>
      <c r="C72" s="33"/>
      <c r="D72" s="17"/>
    </row>
    <row r="73" spans="1:5" ht="15" customHeight="1">
      <c r="A73" s="18" t="s">
        <v>47</v>
      </c>
      <c r="B73" s="67">
        <f>B26+B33+B42+B45+B53+B56+B59+B62+B65+B68+B71</f>
        <v>0</v>
      </c>
      <c r="C73" s="41" t="s">
        <v>48</v>
      </c>
      <c r="D73" s="40">
        <f>D26+D33+D42+D45+D53+D56+D59+D62+D65+D68+D71</f>
        <v>0</v>
      </c>
      <c r="E73" s="66" t="s">
        <v>49</v>
      </c>
    </row>
    <row r="74" spans="1:5" ht="15" customHeight="1">
      <c r="A74" s="65" t="s">
        <v>51</v>
      </c>
      <c r="B74" s="68"/>
      <c r="C74" s="41"/>
      <c r="D74" s="42">
        <f>D73*20%</f>
        <v>0</v>
      </c>
    </row>
    <row r="75" spans="1:5" ht="15" customHeight="1">
      <c r="A75" s="69" t="s">
        <v>47</v>
      </c>
      <c r="B75" s="68"/>
      <c r="C75" s="41"/>
      <c r="D75" s="42">
        <f>D73+D74</f>
        <v>0</v>
      </c>
      <c r="E75" s="66" t="s">
        <v>50</v>
      </c>
    </row>
  </sheetData>
  <mergeCells count="4">
    <mergeCell ref="A2:D2"/>
    <mergeCell ref="A5:D5"/>
    <mergeCell ref="A6:D6"/>
    <mergeCell ref="A8:D8"/>
  </mergeCells>
  <printOptions horizontalCentered="1"/>
  <pageMargins left="0.39370078740157483" right="0.39370078740157483" top="0.39370078740157483" bottom="0" header="0" footer="0.19685039370078741"/>
  <pageSetup paperSize="9" orientation="portrait" r:id="rId1"/>
  <headerFooter>
    <oddFooter>&amp;L&amp;"Arial,Normal"&amp;7Consultation de maîtrise d'oeuvre : Amélioration des locaux du Conseil Régional de l’Ordre des Architectes Nouvelle-Aquitaine à BORDEAUX (33)&amp;R&amp;"Arial,Normal"&amp;7&amp;N/&amp;N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MENNI</dc:creator>
  <cp:lastModifiedBy>Vincent</cp:lastModifiedBy>
  <cp:lastPrinted>2020-02-19T15:37:13Z</cp:lastPrinted>
  <dcterms:created xsi:type="dcterms:W3CDTF">2020-02-18T12:55:00Z</dcterms:created>
  <dcterms:modified xsi:type="dcterms:W3CDTF">2022-01-25T21:33:37Z</dcterms:modified>
</cp:coreProperties>
</file>